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ját meghajtó\MKB_Fintech_Factory\Munkaanyagok\"/>
    </mc:Choice>
  </mc:AlternateContent>
  <xr:revisionPtr revIDLastSave="0" documentId="13_ncr:1_{04851B16-035F-47CC-BFAB-1D1B8D7EADCA}" xr6:coauthVersionLast="46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Költségvetés" sheetId="1" r:id="rId1"/>
    <sheet name="Munka1" sheetId="5" r:id="rId2"/>
  </sheets>
  <definedNames>
    <definedName name="koltsegtipus">Munka1!$A$1:$A$11</definedName>
    <definedName name="_xlnm.Print_Area" localSheetId="0">Költségvetés!$A$2:$R$44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6" i="1"/>
  <c r="C33" i="1"/>
  <c r="C30" i="1"/>
  <c r="Q22" i="1" l="1"/>
  <c r="R13" i="1"/>
  <c r="R14" i="1"/>
  <c r="R15" i="1"/>
  <c r="R16" i="1"/>
  <c r="R17" i="1"/>
  <c r="R18" i="1"/>
  <c r="R19" i="1"/>
  <c r="R20" i="1"/>
  <c r="R21" i="1"/>
  <c r="R12" i="1"/>
  <c r="R22" i="1" l="1"/>
  <c r="K17" i="1"/>
  <c r="M17" i="1" l="1"/>
  <c r="N17" i="1" s="1"/>
  <c r="I22" i="1"/>
  <c r="H22" i="1"/>
  <c r="J22" i="1"/>
  <c r="K21" i="1" l="1"/>
  <c r="M21" i="1" l="1"/>
  <c r="N21" i="1" s="1"/>
  <c r="K13" i="1"/>
  <c r="K14" i="1"/>
  <c r="K15" i="1"/>
  <c r="K16" i="1"/>
  <c r="K18" i="1"/>
  <c r="K19" i="1"/>
  <c r="K20" i="1"/>
  <c r="K12" i="1"/>
  <c r="P22" i="1" l="1"/>
  <c r="K22" i="1"/>
  <c r="M26" i="1" s="1"/>
  <c r="M24" i="1"/>
  <c r="M13" i="1" l="1"/>
  <c r="M14" i="1"/>
  <c r="M15" i="1"/>
  <c r="M16" i="1"/>
  <c r="M18" i="1"/>
  <c r="M19" i="1"/>
  <c r="M20" i="1"/>
  <c r="M12" i="1"/>
  <c r="M22" i="1" l="1"/>
  <c r="M25" i="1" s="1"/>
  <c r="M27" i="1" s="1"/>
  <c r="N20" i="1"/>
  <c r="N19" i="1"/>
  <c r="N18" i="1"/>
  <c r="N16" i="1"/>
  <c r="N15" i="1"/>
  <c r="N14" i="1"/>
  <c r="N13" i="1"/>
  <c r="N12" i="1"/>
  <c r="N22" i="1" l="1"/>
</calcChain>
</file>

<file path=xl/sharedStrings.xml><?xml version="1.0" encoding="utf-8"?>
<sst xmlns="http://schemas.openxmlformats.org/spreadsheetml/2006/main" count="75" uniqueCount="64">
  <si>
    <t>Költség megnevezése, leírása</t>
  </si>
  <si>
    <t>Költségtípus</t>
  </si>
  <si>
    <t>Mennyiség</t>
  </si>
  <si>
    <t>Mennyiség egység</t>
  </si>
  <si>
    <t>Nettó egységár</t>
  </si>
  <si>
    <t>Bruttó egységár</t>
  </si>
  <si>
    <t>Összesen</t>
  </si>
  <si>
    <t>Támogatási intenzitás</t>
  </si>
  <si>
    <t>Támogatás</t>
  </si>
  <si>
    <t>Önerő</t>
  </si>
  <si>
    <t>Személyi juttatások</t>
  </si>
  <si>
    <t>Munkaadót terhelő járulékok</t>
  </si>
  <si>
    <t>Személyi jellegű egyéb kifizetések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</si>
  <si>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</si>
  <si>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</si>
  <si>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</si>
  <si>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</si>
  <si>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</si>
  <si>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</si>
  <si>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</si>
  <si>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</si>
  <si>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</si>
  <si>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</si>
  <si>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Pályázó adószáma:</t>
  </si>
  <si>
    <t>Projekt címe:</t>
  </si>
  <si>
    <t>A projekt megvalósításának tervezett kezdete:</t>
  </si>
  <si>
    <t>A projekt megvalósítás tervezett befejezése:</t>
  </si>
  <si>
    <t>1. mérföldkő</t>
  </si>
  <si>
    <t>2. mérföldkő</t>
  </si>
  <si>
    <t>Mérföldkövenkénti bontás</t>
  </si>
  <si>
    <t>Összesen:</t>
  </si>
  <si>
    <t>INKUBÁTOR TÖLTI KI!</t>
  </si>
  <si>
    <t>Startup inkubációs kérelem beérkezés dátuma:</t>
  </si>
  <si>
    <t>Startup inkubációs kérelem kódszáma:</t>
  </si>
  <si>
    <t>Pályázó törvényes képviselőjének neve:</t>
  </si>
  <si>
    <t>Pályázó törvényes képviselőjének beosztása:</t>
  </si>
  <si>
    <t>Pályázó teljes neve:</t>
  </si>
  <si>
    <t>A.) Igényelhető maximális támogatás (80%) összege a költségvetés függvényében.</t>
  </si>
  <si>
    <t>B.) Igényelt támogatás összege.</t>
  </si>
  <si>
    <t>C.) Projekt összköltsége.</t>
  </si>
  <si>
    <t>D.) Támogatási intenzitás.</t>
  </si>
  <si>
    <t xml:space="preserve">Kelt, </t>
  </si>
  <si>
    <t>11. Immateriális javak</t>
  </si>
  <si>
    <t>13. Műszaki berendezések, gépek, járművek</t>
  </si>
  <si>
    <t>14. Egyéb berendezések, felszerelések, járművek</t>
  </si>
  <si>
    <t>51. Anyagköltség</t>
  </si>
  <si>
    <t>52. Igénybe vett szolgáltatások</t>
  </si>
  <si>
    <t>53. Egyéb szolgáltatások költségei</t>
  </si>
  <si>
    <t>Kérem, válassz!</t>
  </si>
  <si>
    <t>54-56. Bér – kutató-fejlesztő munkatárs</t>
  </si>
  <si>
    <t>54-56. Bér – technikus, segédszemélyzet</t>
  </si>
  <si>
    <t>54-56. Bér – projektmenedzser</t>
  </si>
  <si>
    <t>54-56. Bér – egyéb foglalkoztatott</t>
  </si>
  <si>
    <t>Költségtípusok</t>
  </si>
  <si>
    <t>Működési költségek (1+2+3+4)</t>
  </si>
  <si>
    <t>Személyi juttatások (1)</t>
  </si>
  <si>
    <t>Munkaadókat terhelő járulékok (2)</t>
  </si>
  <si>
    <t>Dologi költségek (3+4)</t>
  </si>
  <si>
    <t>Külső megbízás (3)</t>
  </si>
  <si>
    <t>Egyéb dologi kiadás (4)</t>
  </si>
  <si>
    <t>Felhalmozási költségek (5+6)</t>
  </si>
  <si>
    <t>Immateriális javak beszerzése (5)</t>
  </si>
  <si>
    <t>Gépek, berendezések, felszerelések beszerzése (6)</t>
  </si>
  <si>
    <t>Költségek összesen:(1+2+3+4+5+6)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</si>
</sst>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0.000%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right" vertical="center" wrapText="1"/>
    </xf>
    <xf numFmtId="164" fontId="1" fillId="5" borderId="1" xfId="0" applyNumberFormat="1" applyFont="1" applyFill="1" applyBorder="1" applyAlignment="1">
      <alignment horizontal="right" vertical="center" wrapText="1"/>
    </xf>
    <xf numFmtId="9" fontId="1" fillId="5" borderId="1" xfId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1" fillId="4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4" fontId="1" fillId="5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/>
    <xf numFmtId="0" fontId="0" fillId="7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14" fontId="1" fillId="5" borderId="15" xfId="0" applyNumberFormat="1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</cellXfs>
  <cellStyles count="2">
    <cellStyle name="Normál" xfId="0" builtinId="0"/>
    <cellStyle name="Százalék" xfId="1" builtinId="5"/>
  </cellStyles>
  <dxfs count="13"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fgColor auto="1"/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fgColor auto="1"/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fgColor auto="1"/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  <dxf>
      <font>
        <color theme="0" tint="-0.24994659260841701"/>
      </font>
      <fill>
        <patternFill patternType="lightUp">
          <fgColor auto="1"/>
          <bgColor theme="0" tint="-0.24994659260841701"/>
        </patternFill>
      </fill>
    </dxf>
    <dxf>
      <font>
        <color theme="0" tint="-0.24994659260841701"/>
      </font>
      <fill>
        <patternFill patternType="lightUp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view="pageBreakPreview" zoomScale="90" zoomScaleNormal="90" zoomScaleSheetLayoutView="90" workbookViewId="0">
      <selection activeCell="H38" sqref="H38"/>
    </sheetView>
  </sheetViews>
  <sheetFormatPr defaultColWidth="24.42578125" defaultRowHeight="12.75" x14ac:dyDescent="0.2"/>
  <cols>
    <col min="1" max="1" width="2.7109375" style="6" bestFit="1" customWidth="1"/>
    <col min="2" max="2" width="46.85546875" style="1" bestFit="1" customWidth="1"/>
    <col min="3" max="3" width="42.85546875" style="1" customWidth="1"/>
    <col min="4" max="4" width="9.7109375" style="4" bestFit="1" customWidth="1"/>
    <col min="5" max="5" width="11.7109375" style="1" bestFit="1" customWidth="1"/>
    <col min="6" max="6" width="13.140625" style="2" customWidth="1"/>
    <col min="7" max="7" width="10.7109375" style="2" bestFit="1" customWidth="1"/>
    <col min="8" max="8" width="11.7109375" style="2" bestFit="1" customWidth="1"/>
    <col min="9" max="9" width="14.140625" style="2" bestFit="1" customWidth="1"/>
    <col min="10" max="10" width="14.42578125" style="2" bestFit="1" customWidth="1"/>
    <col min="11" max="11" width="10.7109375" style="2" bestFit="1" customWidth="1"/>
    <col min="12" max="12" width="9.7109375" style="2" bestFit="1" customWidth="1"/>
    <col min="13" max="13" width="10.7109375" style="2" bestFit="1" customWidth="1"/>
    <col min="14" max="14" width="9.7109375" style="2" bestFit="1" customWidth="1"/>
    <col min="15" max="15" width="2" style="3" customWidth="1"/>
    <col min="16" max="16" width="11.140625" style="8" bestFit="1" customWidth="1"/>
    <col min="17" max="17" width="11.140625" style="8" customWidth="1"/>
    <col min="18" max="18" width="10.7109375" style="3" bestFit="1" customWidth="1"/>
    <col min="19" max="16384" width="24.42578125" style="3"/>
  </cols>
  <sheetData>
    <row r="1" spans="1:18" ht="13.5" thickBot="1" x14ac:dyDescent="0.25"/>
    <row r="2" spans="1:18" ht="13.5" thickTop="1" x14ac:dyDescent="0.2">
      <c r="A2" s="49" t="s">
        <v>36</v>
      </c>
      <c r="B2" s="50"/>
      <c r="C2" s="44"/>
      <c r="D2" s="44"/>
      <c r="E2" s="44"/>
      <c r="F2" s="44"/>
      <c r="G2" s="44"/>
      <c r="H2" s="45"/>
      <c r="J2" s="61" t="s">
        <v>31</v>
      </c>
      <c r="K2" s="62"/>
      <c r="L2" s="62"/>
      <c r="M2" s="62"/>
      <c r="N2" s="63"/>
    </row>
    <row r="3" spans="1:18" x14ac:dyDescent="0.2">
      <c r="A3" s="51" t="s">
        <v>23</v>
      </c>
      <c r="B3" s="52"/>
      <c r="C3" s="46"/>
      <c r="D3" s="46"/>
      <c r="E3" s="46"/>
      <c r="F3" s="46"/>
      <c r="G3" s="46"/>
      <c r="H3" s="47"/>
      <c r="J3" s="53" t="s">
        <v>32</v>
      </c>
      <c r="K3" s="54"/>
      <c r="L3" s="57"/>
      <c r="M3" s="57"/>
      <c r="N3" s="58"/>
    </row>
    <row r="4" spans="1:18" x14ac:dyDescent="0.2">
      <c r="A4" s="51" t="s">
        <v>34</v>
      </c>
      <c r="B4" s="52"/>
      <c r="C4" s="46"/>
      <c r="D4" s="46"/>
      <c r="E4" s="46"/>
      <c r="F4" s="46"/>
      <c r="G4" s="46"/>
      <c r="H4" s="47"/>
      <c r="J4" s="53"/>
      <c r="K4" s="54"/>
      <c r="L4" s="57"/>
      <c r="M4" s="57"/>
      <c r="N4" s="58"/>
    </row>
    <row r="5" spans="1:18" x14ac:dyDescent="0.2">
      <c r="A5" s="51" t="s">
        <v>35</v>
      </c>
      <c r="B5" s="52"/>
      <c r="C5" s="46"/>
      <c r="D5" s="46"/>
      <c r="E5" s="46"/>
      <c r="F5" s="46"/>
      <c r="G5" s="46"/>
      <c r="H5" s="47"/>
      <c r="J5" s="53" t="s">
        <v>33</v>
      </c>
      <c r="K5" s="54"/>
      <c r="L5" s="57"/>
      <c r="M5" s="57"/>
      <c r="N5" s="58"/>
    </row>
    <row r="6" spans="1:18" ht="13.5" thickBot="1" x14ac:dyDescent="0.25">
      <c r="A6" s="51" t="s">
        <v>24</v>
      </c>
      <c r="B6" s="52"/>
      <c r="C6" s="46"/>
      <c r="D6" s="46"/>
      <c r="E6" s="46"/>
      <c r="F6" s="46"/>
      <c r="G6" s="46"/>
      <c r="H6" s="47"/>
      <c r="J6" s="55"/>
      <c r="K6" s="56"/>
      <c r="L6" s="59"/>
      <c r="M6" s="59"/>
      <c r="N6" s="60"/>
    </row>
    <row r="7" spans="1:18" ht="13.5" thickTop="1" x14ac:dyDescent="0.2">
      <c r="A7" s="51" t="s">
        <v>25</v>
      </c>
      <c r="B7" s="52"/>
      <c r="C7" s="48"/>
      <c r="D7" s="46"/>
      <c r="E7" s="46"/>
      <c r="F7" s="46"/>
      <c r="G7" s="46"/>
      <c r="H7" s="47"/>
    </row>
    <row r="8" spans="1:18" ht="13.5" thickBot="1" x14ac:dyDescent="0.25">
      <c r="A8" s="64" t="s">
        <v>26</v>
      </c>
      <c r="B8" s="65"/>
      <c r="C8" s="66"/>
      <c r="D8" s="67"/>
      <c r="E8" s="67"/>
      <c r="F8" s="67"/>
      <c r="G8" s="67"/>
      <c r="H8" s="68"/>
    </row>
    <row r="9" spans="1:18" ht="13.5" thickTop="1" x14ac:dyDescent="0.2">
      <c r="B9" s="4"/>
      <c r="P9" s="38" t="s">
        <v>29</v>
      </c>
      <c r="Q9" s="38"/>
      <c r="R9" s="38"/>
    </row>
    <row r="10" spans="1:18" x14ac:dyDescent="0.2">
      <c r="P10" s="11" t="s">
        <v>27</v>
      </c>
      <c r="Q10" s="11" t="s">
        <v>28</v>
      </c>
      <c r="R10" s="39" t="s">
        <v>30</v>
      </c>
    </row>
    <row r="11" spans="1:18" ht="38.25" x14ac:dyDescent="0.2">
      <c r="A11" s="12"/>
      <c r="B11" s="11" t="s">
        <v>0</v>
      </c>
      <c r="C11" s="11" t="s">
        <v>1</v>
      </c>
      <c r="D11" s="11" t="s">
        <v>2</v>
      </c>
      <c r="E11" s="11" t="s">
        <v>3</v>
      </c>
      <c r="F11" s="11" t="s">
        <v>4</v>
      </c>
      <c r="G11" s="11" t="s">
        <v>5</v>
      </c>
      <c r="H11" s="11" t="s">
        <v>10</v>
      </c>
      <c r="I11" s="24" t="s">
        <v>11</v>
      </c>
      <c r="J11" s="11" t="s">
        <v>12</v>
      </c>
      <c r="K11" s="11" t="s">
        <v>6</v>
      </c>
      <c r="L11" s="11" t="s">
        <v>7</v>
      </c>
      <c r="M11" s="11" t="s">
        <v>8</v>
      </c>
      <c r="N11" s="11" t="s">
        <v>9</v>
      </c>
      <c r="P11" s="18"/>
      <c r="Q11" s="18"/>
      <c r="R11" s="39"/>
    </row>
    <row r="12" spans="1:18" s="27" customFormat="1" x14ac:dyDescent="0.25">
      <c r="A12" s="7" t="s">
        <v>13</v>
      </c>
      <c r="B12" s="28"/>
      <c r="C12" s="5" t="s">
        <v>48</v>
      </c>
      <c r="D12" s="15"/>
      <c r="E12" s="25"/>
      <c r="F12" s="16"/>
      <c r="G12" s="16"/>
      <c r="H12" s="16"/>
      <c r="I12" s="16"/>
      <c r="J12" s="16"/>
      <c r="K12" s="9">
        <f t="shared" ref="K12:K20" si="0">IF(C12="Személyi kiadások",(D12*H12)+(D12*I12)+(D12*J12),D12*F12)</f>
        <v>0</v>
      </c>
      <c r="L12" s="17"/>
      <c r="M12" s="9">
        <f>K12*L12</f>
        <v>0</v>
      </c>
      <c r="N12" s="9">
        <f>K12-M12</f>
        <v>0</v>
      </c>
      <c r="P12" s="16"/>
      <c r="Q12" s="16"/>
      <c r="R12" s="10">
        <f>P12+Q12</f>
        <v>0</v>
      </c>
    </row>
    <row r="13" spans="1:18" s="27" customFormat="1" x14ac:dyDescent="0.25">
      <c r="A13" s="7" t="s">
        <v>14</v>
      </c>
      <c r="B13" s="28"/>
      <c r="C13" s="5" t="s">
        <v>48</v>
      </c>
      <c r="D13" s="15"/>
      <c r="E13" s="25"/>
      <c r="F13" s="16"/>
      <c r="G13" s="16"/>
      <c r="H13" s="16"/>
      <c r="I13" s="16"/>
      <c r="J13" s="16"/>
      <c r="K13" s="9">
        <f t="shared" si="0"/>
        <v>0</v>
      </c>
      <c r="L13" s="17"/>
      <c r="M13" s="9">
        <f t="shared" ref="M13:M20" si="1">K13*L13</f>
        <v>0</v>
      </c>
      <c r="N13" s="9">
        <f t="shared" ref="N13:N20" si="2">K13-M13</f>
        <v>0</v>
      </c>
      <c r="P13" s="16"/>
      <c r="Q13" s="16"/>
      <c r="R13" s="10">
        <f t="shared" ref="R13:R21" si="3">P13+Q13</f>
        <v>0</v>
      </c>
    </row>
    <row r="14" spans="1:18" s="27" customFormat="1" x14ac:dyDescent="0.25">
      <c r="A14" s="7" t="s">
        <v>15</v>
      </c>
      <c r="B14" s="28"/>
      <c r="C14" s="5" t="s">
        <v>48</v>
      </c>
      <c r="D14" s="15"/>
      <c r="E14" s="25"/>
      <c r="F14" s="16"/>
      <c r="G14" s="16"/>
      <c r="H14" s="16"/>
      <c r="I14" s="16"/>
      <c r="J14" s="16"/>
      <c r="K14" s="9">
        <f t="shared" si="0"/>
        <v>0</v>
      </c>
      <c r="L14" s="17"/>
      <c r="M14" s="9">
        <f t="shared" si="1"/>
        <v>0</v>
      </c>
      <c r="N14" s="9">
        <f t="shared" si="2"/>
        <v>0</v>
      </c>
      <c r="P14" s="16"/>
      <c r="Q14" s="16"/>
      <c r="R14" s="10">
        <f t="shared" si="3"/>
        <v>0</v>
      </c>
    </row>
    <row r="15" spans="1:18" s="27" customFormat="1" x14ac:dyDescent="0.25">
      <c r="A15" s="7" t="s">
        <v>16</v>
      </c>
      <c r="B15" s="28"/>
      <c r="C15" s="5" t="s">
        <v>48</v>
      </c>
      <c r="D15" s="15"/>
      <c r="E15" s="25"/>
      <c r="F15" s="16"/>
      <c r="G15" s="16"/>
      <c r="H15" s="16"/>
      <c r="I15" s="16"/>
      <c r="J15" s="16"/>
      <c r="K15" s="9">
        <f t="shared" si="0"/>
        <v>0</v>
      </c>
      <c r="L15" s="17"/>
      <c r="M15" s="9">
        <f t="shared" si="1"/>
        <v>0</v>
      </c>
      <c r="N15" s="9">
        <f t="shared" si="2"/>
        <v>0</v>
      </c>
      <c r="P15" s="16"/>
      <c r="Q15" s="16"/>
      <c r="R15" s="10">
        <f t="shared" si="3"/>
        <v>0</v>
      </c>
    </row>
    <row r="16" spans="1:18" s="27" customFormat="1" x14ac:dyDescent="0.25">
      <c r="A16" s="7" t="s">
        <v>17</v>
      </c>
      <c r="B16" s="28"/>
      <c r="C16" s="5" t="s">
        <v>48</v>
      </c>
      <c r="D16" s="15"/>
      <c r="E16" s="25"/>
      <c r="F16" s="16"/>
      <c r="G16" s="16"/>
      <c r="H16" s="16"/>
      <c r="I16" s="16"/>
      <c r="J16" s="16"/>
      <c r="K16" s="9">
        <f t="shared" si="0"/>
        <v>0</v>
      </c>
      <c r="L16" s="17"/>
      <c r="M16" s="9">
        <f t="shared" si="1"/>
        <v>0</v>
      </c>
      <c r="N16" s="9">
        <f t="shared" si="2"/>
        <v>0</v>
      </c>
      <c r="P16" s="16"/>
      <c r="Q16" s="16"/>
      <c r="R16" s="10">
        <f t="shared" si="3"/>
        <v>0</v>
      </c>
    </row>
    <row r="17" spans="1:18" s="27" customFormat="1" x14ac:dyDescent="0.25">
      <c r="A17" s="7" t="s">
        <v>18</v>
      </c>
      <c r="B17" s="28"/>
      <c r="C17" s="5" t="s">
        <v>48</v>
      </c>
      <c r="D17" s="15"/>
      <c r="E17" s="26"/>
      <c r="F17" s="16"/>
      <c r="G17" s="16"/>
      <c r="H17" s="16"/>
      <c r="I17" s="16"/>
      <c r="J17" s="16"/>
      <c r="K17" s="9">
        <f t="shared" si="0"/>
        <v>0</v>
      </c>
      <c r="L17" s="17"/>
      <c r="M17" s="9">
        <f t="shared" si="1"/>
        <v>0</v>
      </c>
      <c r="N17" s="9">
        <f t="shared" si="2"/>
        <v>0</v>
      </c>
      <c r="P17" s="16"/>
      <c r="Q17" s="16"/>
      <c r="R17" s="10">
        <f t="shared" si="3"/>
        <v>0</v>
      </c>
    </row>
    <row r="18" spans="1:18" s="27" customFormat="1" x14ac:dyDescent="0.25">
      <c r="A18" s="7" t="s">
        <v>19</v>
      </c>
      <c r="B18" s="28"/>
      <c r="C18" s="5" t="s">
        <v>48</v>
      </c>
      <c r="D18" s="15"/>
      <c r="E18" s="25"/>
      <c r="F18" s="16"/>
      <c r="G18" s="16"/>
      <c r="H18" s="16"/>
      <c r="I18" s="16"/>
      <c r="J18" s="16"/>
      <c r="K18" s="9">
        <f t="shared" si="0"/>
        <v>0</v>
      </c>
      <c r="L18" s="17"/>
      <c r="M18" s="9">
        <f t="shared" si="1"/>
        <v>0</v>
      </c>
      <c r="N18" s="9">
        <f t="shared" si="2"/>
        <v>0</v>
      </c>
      <c r="P18" s="16"/>
      <c r="Q18" s="16"/>
      <c r="R18" s="10">
        <f t="shared" si="3"/>
        <v>0</v>
      </c>
    </row>
    <row r="19" spans="1:18" s="27" customFormat="1" x14ac:dyDescent="0.25">
      <c r="A19" s="7" t="s">
        <v>20</v>
      </c>
      <c r="B19" s="28"/>
      <c r="C19" s="5" t="s">
        <v>48</v>
      </c>
      <c r="D19" s="15"/>
      <c r="E19" s="25"/>
      <c r="F19" s="16"/>
      <c r="G19" s="16"/>
      <c r="H19" s="16"/>
      <c r="I19" s="16"/>
      <c r="J19" s="16"/>
      <c r="K19" s="9">
        <f t="shared" si="0"/>
        <v>0</v>
      </c>
      <c r="L19" s="17"/>
      <c r="M19" s="9">
        <f t="shared" si="1"/>
        <v>0</v>
      </c>
      <c r="N19" s="9">
        <f t="shared" si="2"/>
        <v>0</v>
      </c>
      <c r="P19" s="16"/>
      <c r="Q19" s="16"/>
      <c r="R19" s="10">
        <f t="shared" si="3"/>
        <v>0</v>
      </c>
    </row>
    <row r="20" spans="1:18" s="27" customFormat="1" x14ac:dyDescent="0.25">
      <c r="A20" s="7" t="s">
        <v>21</v>
      </c>
      <c r="B20" s="28"/>
      <c r="C20" s="5" t="s">
        <v>48</v>
      </c>
      <c r="D20" s="15"/>
      <c r="E20" s="25"/>
      <c r="F20" s="16"/>
      <c r="G20" s="16"/>
      <c r="H20" s="16"/>
      <c r="I20" s="16"/>
      <c r="J20" s="16"/>
      <c r="K20" s="9">
        <f t="shared" si="0"/>
        <v>0</v>
      </c>
      <c r="L20" s="17"/>
      <c r="M20" s="9">
        <f t="shared" si="1"/>
        <v>0</v>
      </c>
      <c r="N20" s="9">
        <f t="shared" si="2"/>
        <v>0</v>
      </c>
      <c r="P20" s="16"/>
      <c r="Q20" s="16"/>
      <c r="R20" s="10">
        <f t="shared" si="3"/>
        <v>0</v>
      </c>
    </row>
    <row r="21" spans="1:18" s="27" customFormat="1" x14ac:dyDescent="0.25">
      <c r="A21" s="7" t="s">
        <v>22</v>
      </c>
      <c r="B21" s="28"/>
      <c r="C21" s="5" t="s">
        <v>48</v>
      </c>
      <c r="D21" s="15"/>
      <c r="E21" s="25"/>
      <c r="F21" s="16"/>
      <c r="G21" s="16"/>
      <c r="H21" s="16"/>
      <c r="I21" s="16"/>
      <c r="J21" s="16"/>
      <c r="K21" s="9">
        <f t="shared" ref="K21" si="4">IF(C21="Személyi kiadások",(D21*H21)+(D21*I21)+(D21*J21),D21*F21)</f>
        <v>0</v>
      </c>
      <c r="L21" s="17"/>
      <c r="M21" s="9">
        <f t="shared" ref="M21" si="5">K21*L21</f>
        <v>0</v>
      </c>
      <c r="N21" s="9">
        <f t="shared" ref="N21" si="6">K21-M21</f>
        <v>0</v>
      </c>
      <c r="P21" s="16"/>
      <c r="Q21" s="16"/>
      <c r="R21" s="10">
        <f t="shared" si="3"/>
        <v>0</v>
      </c>
    </row>
    <row r="22" spans="1:18" x14ac:dyDescent="0.2">
      <c r="A22" s="72" t="s">
        <v>30</v>
      </c>
      <c r="B22" s="72"/>
      <c r="C22" s="72"/>
      <c r="D22" s="72"/>
      <c r="E22" s="72"/>
      <c r="F22" s="19"/>
      <c r="G22" s="19"/>
      <c r="H22" s="19">
        <f t="shared" ref="H22:K22" si="7">SUM(H12:H21)</f>
        <v>0</v>
      </c>
      <c r="I22" s="19">
        <f t="shared" si="7"/>
        <v>0</v>
      </c>
      <c r="J22" s="19">
        <f t="shared" si="7"/>
        <v>0</v>
      </c>
      <c r="K22" s="19">
        <f t="shared" si="7"/>
        <v>0</v>
      </c>
      <c r="L22" s="19"/>
      <c r="M22" s="19">
        <f>SUM(M12:M21)</f>
        <v>0</v>
      </c>
      <c r="N22" s="19">
        <f>SUM(N12:N21)</f>
        <v>0</v>
      </c>
      <c r="O22" s="19"/>
      <c r="P22" s="19">
        <f>SUM(P12:P21)</f>
        <v>0</v>
      </c>
      <c r="Q22" s="19">
        <f t="shared" ref="Q22:R22" si="8">SUM(Q12:Q21)</f>
        <v>0</v>
      </c>
      <c r="R22" s="19">
        <f t="shared" si="8"/>
        <v>0</v>
      </c>
    </row>
    <row r="24" spans="1:18" x14ac:dyDescent="0.2">
      <c r="B24" s="40" t="s">
        <v>37</v>
      </c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13">
        <f>SUM(K12:K21)*0.8</f>
        <v>0</v>
      </c>
    </row>
    <row r="25" spans="1:18" x14ac:dyDescent="0.2">
      <c r="B25" s="40" t="s">
        <v>38</v>
      </c>
      <c r="C25" s="41"/>
      <c r="D25" s="41"/>
      <c r="E25" s="41"/>
      <c r="F25" s="41"/>
      <c r="G25" s="41"/>
      <c r="H25" s="41"/>
      <c r="I25" s="41"/>
      <c r="J25" s="41"/>
      <c r="K25" s="41"/>
      <c r="L25" s="42"/>
      <c r="M25" s="13">
        <f>M22</f>
        <v>0</v>
      </c>
    </row>
    <row r="26" spans="1:18" x14ac:dyDescent="0.2">
      <c r="B26" s="40" t="s">
        <v>39</v>
      </c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13">
        <f>K22</f>
        <v>0</v>
      </c>
    </row>
    <row r="27" spans="1:18" x14ac:dyDescent="0.2">
      <c r="B27" s="40" t="s">
        <v>40</v>
      </c>
      <c r="C27" s="41"/>
      <c r="D27" s="41"/>
      <c r="E27" s="41"/>
      <c r="F27" s="41"/>
      <c r="G27" s="41"/>
      <c r="H27" s="41"/>
      <c r="I27" s="41"/>
      <c r="J27" s="41"/>
      <c r="K27" s="41"/>
      <c r="L27" s="42"/>
      <c r="M27" s="20">
        <f>IFERROR(M25/M26,0)</f>
        <v>0</v>
      </c>
    </row>
    <row r="29" spans="1:18" customFormat="1" ht="15" x14ac:dyDescent="0.25">
      <c r="B29" s="32" t="s">
        <v>53</v>
      </c>
      <c r="C29" s="32"/>
    </row>
    <row r="30" spans="1:18" ht="15" x14ac:dyDescent="0.25">
      <c r="B30" s="29" t="s">
        <v>54</v>
      </c>
      <c r="C30" s="30">
        <f>C31+C32+C34+C35</f>
        <v>0</v>
      </c>
    </row>
    <row r="31" spans="1:18" ht="15" x14ac:dyDescent="0.25">
      <c r="B31" s="33" t="s">
        <v>55</v>
      </c>
      <c r="C31" s="31"/>
    </row>
    <row r="32" spans="1:18" ht="15" x14ac:dyDescent="0.25">
      <c r="B32" s="33" t="s">
        <v>56</v>
      </c>
      <c r="C32" s="31"/>
    </row>
    <row r="33" spans="1:17" ht="15" x14ac:dyDescent="0.25">
      <c r="B33" s="29" t="s">
        <v>57</v>
      </c>
      <c r="C33" s="30">
        <f>C34+C35</f>
        <v>0</v>
      </c>
    </row>
    <row r="34" spans="1:17" ht="15" x14ac:dyDescent="0.25">
      <c r="B34" s="33" t="s">
        <v>58</v>
      </c>
      <c r="C34" s="31"/>
    </row>
    <row r="35" spans="1:17" ht="15" x14ac:dyDescent="0.25">
      <c r="B35" s="33" t="s">
        <v>59</v>
      </c>
      <c r="C35" s="31"/>
    </row>
    <row r="36" spans="1:17" ht="15" x14ac:dyDescent="0.25">
      <c r="B36" s="29" t="s">
        <v>60</v>
      </c>
      <c r="C36" s="30">
        <f>C37+C38</f>
        <v>0</v>
      </c>
    </row>
    <row r="37" spans="1:17" ht="15" x14ac:dyDescent="0.25">
      <c r="B37" s="33" t="s">
        <v>61</v>
      </c>
      <c r="C37" s="31"/>
    </row>
    <row r="38" spans="1:17" ht="15" x14ac:dyDescent="0.25">
      <c r="B38" s="33" t="s">
        <v>62</v>
      </c>
      <c r="C38" s="31"/>
    </row>
    <row r="39" spans="1:17" x14ac:dyDescent="0.2">
      <c r="B39" s="34" t="s">
        <v>63</v>
      </c>
      <c r="C39" s="35">
        <f>C31+C32+C34+C35+C37+C38</f>
        <v>0</v>
      </c>
    </row>
    <row r="40" spans="1:17" x14ac:dyDescent="0.2">
      <c r="B40" s="36"/>
      <c r="C40" s="37"/>
    </row>
    <row r="41" spans="1:17" x14ac:dyDescent="0.2">
      <c r="G41" s="69"/>
      <c r="H41" s="69"/>
      <c r="I41" s="69"/>
      <c r="J41" s="21"/>
      <c r="K41" s="21"/>
      <c r="L41" s="21"/>
      <c r="M41" s="21"/>
      <c r="N41" s="21"/>
      <c r="O41" s="8"/>
      <c r="P41" s="3"/>
      <c r="Q41" s="3"/>
    </row>
    <row r="42" spans="1:17" ht="15" x14ac:dyDescent="0.2">
      <c r="B42" s="43" t="s">
        <v>41</v>
      </c>
      <c r="C42" s="43"/>
      <c r="D42" s="43"/>
      <c r="E42" s="43"/>
      <c r="G42" s="70"/>
      <c r="H42" s="70"/>
      <c r="I42" s="70"/>
      <c r="J42" s="21"/>
      <c r="K42" s="21"/>
      <c r="L42" s="21"/>
      <c r="M42" s="21"/>
      <c r="N42" s="21"/>
      <c r="O42" s="8"/>
      <c r="P42" s="3"/>
      <c r="Q42" s="3"/>
    </row>
    <row r="43" spans="1:17" x14ac:dyDescent="0.2">
      <c r="B43" s="14"/>
      <c r="C43" s="14"/>
      <c r="D43" s="14"/>
      <c r="E43" s="14"/>
      <c r="G43" s="71"/>
      <c r="H43" s="71"/>
      <c r="I43" s="71"/>
      <c r="J43" s="22"/>
      <c r="K43" s="22"/>
      <c r="L43" s="22"/>
      <c r="M43" s="22"/>
      <c r="N43" s="22"/>
      <c r="O43" s="8"/>
      <c r="P43" s="3"/>
      <c r="Q43" s="3"/>
    </row>
    <row r="44" spans="1:17" ht="15" x14ac:dyDescent="0.2">
      <c r="A44" s="3"/>
      <c r="B44" s="14"/>
      <c r="C44" s="14"/>
      <c r="D44" s="14"/>
      <c r="E44" s="14"/>
      <c r="G44" s="71"/>
      <c r="H44" s="71"/>
      <c r="I44" s="71"/>
      <c r="J44" s="23"/>
      <c r="K44" s="23"/>
      <c r="L44" s="23"/>
      <c r="M44" s="23"/>
      <c r="N44" s="23"/>
      <c r="O44" s="8"/>
      <c r="P44" s="3"/>
      <c r="Q44" s="3"/>
    </row>
    <row r="45" spans="1:17" x14ac:dyDescent="0.2">
      <c r="A45" s="3"/>
      <c r="B45" s="14"/>
      <c r="C45" s="14"/>
      <c r="D45" s="14"/>
      <c r="E45" s="14"/>
    </row>
  </sheetData>
  <mergeCells count="30">
    <mergeCell ref="B27:L27"/>
    <mergeCell ref="G41:I42"/>
    <mergeCell ref="G43:I43"/>
    <mergeCell ref="G44:I44"/>
    <mergeCell ref="A22:E22"/>
    <mergeCell ref="A8:B8"/>
    <mergeCell ref="C8:H8"/>
    <mergeCell ref="B25:L25"/>
    <mergeCell ref="B26:L26"/>
    <mergeCell ref="A4:B4"/>
    <mergeCell ref="A5:B5"/>
    <mergeCell ref="C4:H4"/>
    <mergeCell ref="C5:H5"/>
    <mergeCell ref="L3:N4"/>
    <mergeCell ref="P9:R9"/>
    <mergeCell ref="R10:R11"/>
    <mergeCell ref="B24:L24"/>
    <mergeCell ref="B42:E42"/>
    <mergeCell ref="C2:H2"/>
    <mergeCell ref="C3:H3"/>
    <mergeCell ref="C6:H6"/>
    <mergeCell ref="C7:H7"/>
    <mergeCell ref="A2:B2"/>
    <mergeCell ref="A3:B3"/>
    <mergeCell ref="A6:B6"/>
    <mergeCell ref="A7:B7"/>
    <mergeCell ref="J5:K6"/>
    <mergeCell ref="L5:N6"/>
    <mergeCell ref="J2:N2"/>
    <mergeCell ref="J3:K4"/>
  </mergeCells>
  <phoneticPr fontId="7" type="noConversion"/>
  <conditionalFormatting sqref="F12">
    <cfRule type="expression" dxfId="12" priority="26">
      <formula>C12="54-56. Bér – kutató-fejlesztő munkatárs"</formula>
    </cfRule>
    <cfRule type="expression" dxfId="11" priority="34">
      <formula>C12="54-56. Bér – egyéb foglalkoztatott"</formula>
    </cfRule>
    <cfRule type="expression" dxfId="10" priority="35">
      <formula>C12="54-56. Bér – projektmenedzser"</formula>
    </cfRule>
    <cfRule type="expression" dxfId="9" priority="41">
      <formula>C12="54-56. Bér – technikus, segédszemélyzet"</formula>
    </cfRule>
    <cfRule type="expression" dxfId="8" priority="67">
      <formula>C12="54-56. Bér – kutató-fejlesztő munkatárs"</formula>
    </cfRule>
  </conditionalFormatting>
  <conditionalFormatting sqref="F13:F21">
    <cfRule type="expression" dxfId="7" priority="30">
      <formula>C13="54-56. Bér – egyéb foglalkoztatott"</formula>
    </cfRule>
    <cfRule type="expression" dxfId="6" priority="31">
      <formula>C13="54-56. Bér – projektmenedzser"</formula>
    </cfRule>
    <cfRule type="expression" dxfId="5" priority="32">
      <formula>C13="54-56. Bér – technikus, segédszemélyzet"</formula>
    </cfRule>
    <cfRule type="expression" dxfId="4" priority="33">
      <formula>C13="54-56. Bér – kutató-fejlesztő munkatárs"</formula>
    </cfRule>
  </conditionalFormatting>
  <conditionalFormatting sqref="G12:G21">
    <cfRule type="expression" dxfId="3" priority="25">
      <formula>C12="54-56. Bér – kutató-fejlesztő munkatárs"</formula>
    </cfRule>
    <cfRule type="expression" dxfId="2" priority="27">
      <formula>C12="54-56. Bér – technikus, segédszemélyzet"</formula>
    </cfRule>
    <cfRule type="expression" dxfId="1" priority="28">
      <formula>C12="54-56. Bér – projektmenedzser"</formula>
    </cfRule>
    <cfRule type="expression" dxfId="0" priority="29">
      <formula>C12="54-56. Bér – egyéb foglalkoztatott"</formula>
    </cfRule>
  </conditionalFormatting>
  <dataValidations count="1">
    <dataValidation type="list" allowBlank="1" showInputMessage="1" showErrorMessage="1" sqref="C12:C21" xr:uid="{6474EA29-F75A-41ED-BE43-A3ED0E26D780}">
      <formula1>koltsegtipus</formula1>
    </dataValidation>
  </dataValidation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C122-4D91-4C61-BFAA-0AE844DB1E7D}">
  <dimension ref="A1:A11"/>
  <sheetViews>
    <sheetView workbookViewId="0"/>
  </sheetViews>
  <sheetFormatPr defaultRowHeight="15" x14ac:dyDescent="0.25"/>
  <cols>
    <col min="1" max="1" width="60.28515625" bestFit="1" customWidth="1"/>
  </cols>
  <sheetData>
    <row r="1" spans="1:1" x14ac:dyDescent="0.25">
      <c r="A1" t="s">
        <v>48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9E5F77C9AB547B5A4CD00A69289E3" ma:contentTypeVersion="17" ma:contentTypeDescription="Create a new document." ma:contentTypeScope="" ma:versionID="43d69a274275ab0a96dfb16f8a314e34">
  <xsd:schema xmlns:xsd="http://www.w3.org/2001/XMLSchema" xmlns:xs="http://www.w3.org/2001/XMLSchema" xmlns:p="http://schemas.microsoft.com/office/2006/metadata/properties" xmlns:ns2="3b622919-6c52-49a6-9367-90f72077181b" xmlns:ns3="1d6e497b-7720-429d-ae5a-827324b17246" targetNamespace="http://schemas.microsoft.com/office/2006/metadata/properties" ma:root="true" ma:fieldsID="fd6f0a68a3bd9dc6942b9a2b1675a76b" ns2:_="" ns3:_="">
    <xsd:import namespace="3b622919-6c52-49a6-9367-90f72077181b"/>
    <xsd:import namespace="1d6e497b-7720-429d-ae5a-827324b172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22919-6c52-49a6-9367-90f7207718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d58e7c-6376-404d-972f-ea44d7cbbfd0}" ma:internalName="TaxCatchAll" ma:showField="CatchAllData" ma:web="3b622919-6c52-49a6-9367-90f7207718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e497b-7720-429d-ae5a-827324b17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e7ca4c-697c-4b77-9662-a18499ef2a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622919-6c52-49a6-9367-90f72077181b" xsi:nil="true"/>
    <lcf76f155ced4ddcb4097134ff3c332f xmlns="1d6e497b-7720-429d-ae5a-827324b17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1CC99C-6CA0-422E-AF24-117566A7A1CB}"/>
</file>

<file path=customXml/itemProps2.xml><?xml version="1.0" encoding="utf-8"?>
<ds:datastoreItem xmlns:ds="http://schemas.openxmlformats.org/officeDocument/2006/customXml" ds:itemID="{E71AE0AF-7F62-4B05-8E4F-1F5AE762DA1A}"/>
</file>

<file path=customXml/itemProps3.xml><?xml version="1.0" encoding="utf-8"?>
<ds:datastoreItem xmlns:ds="http://schemas.openxmlformats.org/officeDocument/2006/customXml" ds:itemID="{E2DC4E2D-D8C9-43DF-AFAB-41CF10DDD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Költségvetés</vt:lpstr>
      <vt:lpstr>Munka1</vt:lpstr>
      <vt:lpstr>koltsegtipus</vt:lpstr>
      <vt:lpstr>Költségvetés!Nyomtatási_terület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Bosnyák Zsolt</dc:creator>
  <cp:lastModifiedBy>HQ</cp:lastModifiedBy>
  <cp:lastPrinted>2021-05-03T13:12:01Z</cp:lastPrinted>
  <dcterms:created xsi:type="dcterms:W3CDTF">2017-07-24T07:23:06Z</dcterms:created>
  <dcterms:modified xsi:type="dcterms:W3CDTF">2021-05-03T13:12:08Z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0x010100B139E5F77C9AB547B5A4CD00A69289E3</vt:lpwstr>
  </property>
</Properties>
</file>